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imen\Documents\Perso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J10" i="1"/>
  <c r="J3" i="1"/>
  <c r="J4" i="1"/>
  <c r="J5" i="1"/>
  <c r="J6" i="1"/>
  <c r="J7" i="1"/>
  <c r="J8" i="1"/>
  <c r="J9" i="1"/>
  <c r="J2" i="1"/>
  <c r="I10" i="1"/>
  <c r="I9" i="1"/>
  <c r="I8" i="1" l="1"/>
  <c r="I7" i="1"/>
  <c r="I6" i="1"/>
  <c r="I5" i="1"/>
  <c r="I3" i="1"/>
  <c r="I4" i="1"/>
  <c r="I2" i="1"/>
</calcChain>
</file>

<file path=xl/sharedStrings.xml><?xml version="1.0" encoding="utf-8"?>
<sst xmlns="http://schemas.openxmlformats.org/spreadsheetml/2006/main" count="55" uniqueCount="40">
  <si>
    <t>Brand</t>
  </si>
  <si>
    <t>Model</t>
  </si>
  <si>
    <t>Digressive</t>
  </si>
  <si>
    <t>Preload/Height Separate</t>
  </si>
  <si>
    <t>Damping Adjustments</t>
  </si>
  <si>
    <t>Front rate</t>
  </si>
  <si>
    <t>Rear Rate</t>
  </si>
  <si>
    <t>Balance</t>
  </si>
  <si>
    <t>Price</t>
  </si>
  <si>
    <t>Tein</t>
  </si>
  <si>
    <t>Street Advance</t>
  </si>
  <si>
    <t>Part No</t>
  </si>
  <si>
    <t>GSM32-2USS2 </t>
  </si>
  <si>
    <t>Note</t>
  </si>
  <si>
    <t>Uses stock upper mounts</t>
  </si>
  <si>
    <t>?</t>
  </si>
  <si>
    <t>Flex Z</t>
  </si>
  <si>
    <t>Yes</t>
  </si>
  <si>
    <t>VSM32-C1SS3 </t>
  </si>
  <si>
    <t>GSM32-71SS3 </t>
  </si>
  <si>
    <t>Mono Sport</t>
  </si>
  <si>
    <t>Track oriented</t>
  </si>
  <si>
    <t>Fortune Auto</t>
  </si>
  <si>
    <t>No</t>
  </si>
  <si>
    <t>Ohlins</t>
  </si>
  <si>
    <t>DFV R&amp;T</t>
  </si>
  <si>
    <t>Bee's Knees</t>
  </si>
  <si>
    <t>MASMI10 </t>
  </si>
  <si>
    <t>Non rebuildable, incl. pillow mounts</t>
  </si>
  <si>
    <t>500 Gen 7</t>
  </si>
  <si>
    <t>500 Gen 6</t>
  </si>
  <si>
    <t>May not be available</t>
  </si>
  <si>
    <t>510 Gen 7</t>
  </si>
  <si>
    <t>Yes, Concave</t>
  </si>
  <si>
    <t>Needle or none?</t>
  </si>
  <si>
    <t>Mazda</t>
  </si>
  <si>
    <t>stock</t>
  </si>
  <si>
    <t>Eibach</t>
  </si>
  <si>
    <t>FR Increase</t>
  </si>
  <si>
    <t>RR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</si>
</sst>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9" sqref="H9"/>
    </sheetView>
  </sheetViews>
  <sheetFormatPr defaultRowHeight="15" x14ac:dyDescent="0.25"/>
  <cols>
    <col min="1" max="1" width="15.140625" customWidth="1"/>
    <col min="2" max="3" width="14.7109375" customWidth="1"/>
    <col min="4" max="4" width="13.28515625" customWidth="1"/>
    <col min="5" max="5" width="23.28515625" customWidth="1"/>
    <col min="6" max="6" width="22.28515625" customWidth="1"/>
  </cols>
  <sheetData>
    <row r="1" spans="1:13" x14ac:dyDescent="0.25">
      <c r="A1" s="1" t="s">
        <v>0</v>
      </c>
      <c r="B1" s="1" t="s">
        <v>1</v>
      </c>
      <c r="C1" s="1" t="s">
        <v>11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38</v>
      </c>
      <c r="K1" s="1" t="s">
        <v>39</v>
      </c>
      <c r="L1" s="1" t="s">
        <v>8</v>
      </c>
      <c r="M1" s="1" t="s">
        <v>13</v>
      </c>
    </row>
    <row r="2" spans="1:13" x14ac:dyDescent="0.25">
      <c r="A2" t="s">
        <v>9</v>
      </c>
      <c r="B2" t="s">
        <v>10</v>
      </c>
      <c r="C2" t="s">
        <v>12</v>
      </c>
      <c r="D2" t="s">
        <v>15</v>
      </c>
      <c r="E2" t="s">
        <v>23</v>
      </c>
      <c r="F2" t="s">
        <v>34</v>
      </c>
      <c r="G2">
        <v>10</v>
      </c>
      <c r="H2">
        <v>8</v>
      </c>
      <c r="I2" s="2">
        <f>G2/(G2+H2)*100</f>
        <v>55.555555555555557</v>
      </c>
      <c r="J2" s="4">
        <f>(G2-$G$9)/$G$9*100</f>
        <v>122.22222222222223</v>
      </c>
      <c r="K2" s="4">
        <f>(H2-$H$9)/$H$9*100</f>
        <v>113.33333333333333</v>
      </c>
      <c r="L2" s="3">
        <v>620</v>
      </c>
      <c r="M2" t="s">
        <v>14</v>
      </c>
    </row>
    <row r="3" spans="1:13" x14ac:dyDescent="0.25">
      <c r="A3" t="s">
        <v>9</v>
      </c>
      <c r="B3" t="s">
        <v>16</v>
      </c>
      <c r="C3" t="s">
        <v>18</v>
      </c>
      <c r="D3" t="s">
        <v>15</v>
      </c>
      <c r="E3" t="s">
        <v>17</v>
      </c>
      <c r="F3">
        <v>16</v>
      </c>
      <c r="G3">
        <v>10</v>
      </c>
      <c r="H3">
        <v>8</v>
      </c>
      <c r="I3" s="2">
        <f t="shared" ref="I3:I6" si="0">G3/(G3+H3)*100</f>
        <v>55.555555555555557</v>
      </c>
      <c r="J3" s="4">
        <f>(G3-$G$9)/$G$9*100</f>
        <v>122.22222222222223</v>
      </c>
      <c r="K3" s="4">
        <f>(H3-$H$9)/$H$9*100</f>
        <v>113.33333333333333</v>
      </c>
      <c r="L3" s="3">
        <v>735</v>
      </c>
      <c r="M3" t="s">
        <v>28</v>
      </c>
    </row>
    <row r="4" spans="1:13" x14ac:dyDescent="0.25">
      <c r="A4" t="s">
        <v>9</v>
      </c>
      <c r="B4" t="s">
        <v>20</v>
      </c>
      <c r="C4" t="s">
        <v>19</v>
      </c>
      <c r="D4" t="s">
        <v>15</v>
      </c>
      <c r="E4" t="s">
        <v>17</v>
      </c>
      <c r="F4">
        <v>16</v>
      </c>
      <c r="G4">
        <v>12</v>
      </c>
      <c r="H4">
        <v>12</v>
      </c>
      <c r="I4" s="2">
        <f t="shared" si="0"/>
        <v>50</v>
      </c>
      <c r="J4" s="4">
        <f>(G4-$G$9)/$G$9*100</f>
        <v>166.66666666666669</v>
      </c>
      <c r="K4" s="4">
        <f>(H4-$H$9)/$H$9*100</f>
        <v>220.00000000000003</v>
      </c>
      <c r="L4" s="3">
        <v>1395</v>
      </c>
      <c r="M4" t="s">
        <v>21</v>
      </c>
    </row>
    <row r="5" spans="1:13" x14ac:dyDescent="0.25">
      <c r="A5" t="s">
        <v>24</v>
      </c>
      <c r="B5" t="s">
        <v>25</v>
      </c>
      <c r="C5" t="s">
        <v>27</v>
      </c>
      <c r="D5" t="s">
        <v>17</v>
      </c>
      <c r="E5" t="s">
        <v>17</v>
      </c>
      <c r="F5">
        <v>20</v>
      </c>
      <c r="G5">
        <v>11</v>
      </c>
      <c r="H5">
        <v>11</v>
      </c>
      <c r="I5" s="2">
        <f t="shared" si="0"/>
        <v>50</v>
      </c>
      <c r="J5" s="4">
        <f>(G5-$G$9)/$G$9*100</f>
        <v>144.44444444444443</v>
      </c>
      <c r="K5" s="4">
        <f>(H5-$H$9)/$H$9*100</f>
        <v>193.33333333333334</v>
      </c>
      <c r="L5" s="3">
        <v>2050</v>
      </c>
      <c r="M5" t="s">
        <v>26</v>
      </c>
    </row>
    <row r="6" spans="1:13" x14ac:dyDescent="0.25">
      <c r="A6" t="s">
        <v>22</v>
      </c>
      <c r="B6" t="s">
        <v>29</v>
      </c>
      <c r="D6" t="s">
        <v>17</v>
      </c>
      <c r="E6" t="s">
        <v>17</v>
      </c>
      <c r="F6">
        <v>24</v>
      </c>
      <c r="G6">
        <v>10</v>
      </c>
      <c r="H6">
        <v>8</v>
      </c>
      <c r="I6" s="2">
        <f t="shared" si="0"/>
        <v>55.555555555555557</v>
      </c>
      <c r="J6" s="4">
        <f>(G6-$G$9)/$G$9*100</f>
        <v>122.22222222222223</v>
      </c>
      <c r="K6" s="4">
        <f>(H6-$H$9)/$H$9*100</f>
        <v>113.33333333333333</v>
      </c>
      <c r="L6" s="3">
        <v>1400</v>
      </c>
    </row>
    <row r="7" spans="1:13" x14ac:dyDescent="0.25">
      <c r="A7" t="s">
        <v>22</v>
      </c>
      <c r="B7" t="s">
        <v>30</v>
      </c>
      <c r="D7" t="s">
        <v>17</v>
      </c>
      <c r="E7" t="s">
        <v>17</v>
      </c>
      <c r="F7">
        <v>24</v>
      </c>
      <c r="G7">
        <v>10</v>
      </c>
      <c r="H7">
        <v>8</v>
      </c>
      <c r="I7" s="2">
        <f t="shared" ref="I7" si="1">G7/(G7+H7)*100</f>
        <v>55.555555555555557</v>
      </c>
      <c r="J7" s="4">
        <f>(G7-$G$9)/$G$9*100</f>
        <v>122.22222222222223</v>
      </c>
      <c r="K7" s="4">
        <f>(H7-$H$9)/$H$9*100</f>
        <v>113.33333333333333</v>
      </c>
      <c r="L7" s="3">
        <v>1200</v>
      </c>
      <c r="M7" t="s">
        <v>31</v>
      </c>
    </row>
    <row r="8" spans="1:13" x14ac:dyDescent="0.25">
      <c r="A8" t="s">
        <v>22</v>
      </c>
      <c r="B8" t="s">
        <v>32</v>
      </c>
      <c r="D8" t="s">
        <v>33</v>
      </c>
      <c r="E8" t="s">
        <v>17</v>
      </c>
      <c r="F8">
        <v>24</v>
      </c>
      <c r="G8">
        <v>10</v>
      </c>
      <c r="H8">
        <v>8</v>
      </c>
      <c r="I8" s="2">
        <f t="shared" ref="I8:I10" si="2">G8/(G8+H8)*100</f>
        <v>55.555555555555557</v>
      </c>
      <c r="J8" s="4">
        <f>(G8-$G$9)/$G$9*100</f>
        <v>122.22222222222223</v>
      </c>
      <c r="K8" s="4">
        <f>(H8-$H$9)/$H$9*100</f>
        <v>113.33333333333333</v>
      </c>
      <c r="L8" s="3">
        <v>2100</v>
      </c>
      <c r="M8" t="s">
        <v>21</v>
      </c>
    </row>
    <row r="9" spans="1:13" x14ac:dyDescent="0.25">
      <c r="A9" t="s">
        <v>35</v>
      </c>
      <c r="B9" t="s">
        <v>36</v>
      </c>
      <c r="G9">
        <v>4.5</v>
      </c>
      <c r="H9">
        <v>3.75</v>
      </c>
      <c r="I9" s="2">
        <f t="shared" si="2"/>
        <v>54.54545454545454</v>
      </c>
      <c r="J9" s="4">
        <f>(G9-$G$9)/$G$9*100</f>
        <v>0</v>
      </c>
      <c r="K9" s="4">
        <f>(H9-$H$9)/$H$9*100</f>
        <v>0</v>
      </c>
      <c r="L9" s="3"/>
    </row>
    <row r="10" spans="1:13" x14ac:dyDescent="0.25">
      <c r="A10" t="s">
        <v>37</v>
      </c>
      <c r="G10">
        <v>6.5</v>
      </c>
      <c r="H10">
        <v>4.5</v>
      </c>
      <c r="I10" s="2">
        <f t="shared" si="2"/>
        <v>59.090909090909093</v>
      </c>
      <c r="J10" s="4">
        <f>(G10-$G$9)/$G$9*100</f>
        <v>44.444444444444443</v>
      </c>
      <c r="K10" s="4">
        <f>(H10-$H$9)/$H$9*100</f>
        <v>20</v>
      </c>
      <c r="L10" s="3"/>
    </row>
    <row r="11" spans="1:13" x14ac:dyDescent="0.25">
      <c r="I11" s="2"/>
      <c r="J11" s="3"/>
      <c r="K11" s="3"/>
      <c r="L11" s="3"/>
    </row>
    <row r="12" spans="1:13" x14ac:dyDescent="0.25">
      <c r="I12" s="2"/>
      <c r="J12" s="3"/>
      <c r="K12" s="3"/>
      <c r="L12" s="3"/>
    </row>
    <row r="13" spans="1:13" x14ac:dyDescent="0.25">
      <c r="I13" s="2"/>
      <c r="J13" s="3"/>
      <c r="K13" s="3"/>
      <c r="L13" s="3"/>
    </row>
    <row r="14" spans="1:13" x14ac:dyDescent="0.25">
      <c r="I14" s="2"/>
      <c r="J14" s="3"/>
      <c r="K14" s="3"/>
      <c r="L14" s="3"/>
    </row>
    <row r="15" spans="1:13" x14ac:dyDescent="0.25">
      <c r="I15" s="2"/>
      <c r="J15" s="3"/>
      <c r="K15" s="3"/>
      <c r="L15" s="3"/>
    </row>
    <row r="16" spans="1:13" x14ac:dyDescent="0.25">
      <c r="I16" s="2"/>
      <c r="J16" s="3"/>
      <c r="K16" s="3"/>
      <c r="L16" s="3"/>
    </row>
    <row r="17" spans="9:12" x14ac:dyDescent="0.25">
      <c r="I17" s="2"/>
      <c r="J17" s="3"/>
      <c r="K17" s="3"/>
      <c r="L17" s="3"/>
    </row>
    <row r="18" spans="9:12" x14ac:dyDescent="0.25">
      <c r="I18" s="2"/>
    </row>
    <row r="19" spans="9:12" x14ac:dyDescent="0.25">
      <c r="I19" s="2"/>
    </row>
    <row r="20" spans="9:12" x14ac:dyDescent="0.25">
      <c r="I20" s="2"/>
    </row>
  </sheetData>
  <pageMargins left="0.7" right="0.7" top="0.75" bottom="0.75" header="0.3" footer="0.3"/>
  <pageSetup paperSize="1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Dimen</dc:creator>
  <cp:lastModifiedBy>Alex Dimen</cp:lastModifiedBy>
  <dcterms:created xsi:type="dcterms:W3CDTF">2019-02-13T13:54:22Z</dcterms:created>
  <dcterms:modified xsi:type="dcterms:W3CDTF">2019-04-30T14:05:46Z</dcterms:modified>
</cp:coreProperties>
</file>